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V:\1736\active\173620162\engineering\118484\400-Engineering\Drainage\EngData\"/>
    </mc:Choice>
  </mc:AlternateContent>
  <xr:revisionPtr revIDLastSave="0" documentId="13_ncr:1_{42D166FB-622C-4AA6-8052-AE21C87759D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MP" sheetId="1" r:id="rId1"/>
    <sheet name="PROJECT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2" l="1"/>
  <c r="C31" i="2"/>
  <c r="A31" i="2"/>
  <c r="C28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9" i="2"/>
  <c r="C14" i="2"/>
</calcChain>
</file>

<file path=xl/sharedStrings.xml><?xml version="1.0" encoding="utf-8"?>
<sst xmlns="http://schemas.openxmlformats.org/spreadsheetml/2006/main" count="43" uniqueCount="42">
  <si>
    <t>LINEAR BMP LOCATION</t>
  </si>
  <si>
    <t>DESCRIPTION</t>
  </si>
  <si>
    <t>START LAT.</t>
  </si>
  <si>
    <t>START LONG.</t>
  </si>
  <si>
    <t>END LAT.</t>
  </si>
  <si>
    <t>END LONG.</t>
  </si>
  <si>
    <t>EDA TREATMENT CREDIT</t>
  </si>
  <si>
    <t>*CALCULATED PER L&amp;D VOL2, SECTION 1115.7</t>
  </si>
  <si>
    <t>TREATMENT PROVIDED</t>
  </si>
  <si>
    <t>* TREATMENT REQUIRED</t>
  </si>
  <si>
    <t>PROJECT DATA</t>
  </si>
  <si>
    <t>TOTAL AREA (RIGHT-OF-WAY)</t>
  </si>
  <si>
    <t>RUNOFF COEFFICIENT FOR
PRE-CONSTRUCTION SITE</t>
  </si>
  <si>
    <t>PROJECT EARTH DISTURBED AREA</t>
  </si>
  <si>
    <t>ESTIMATED CONTRACTOR EARTH
DISTRIBUTED AREA</t>
  </si>
  <si>
    <t>IMPERVIOUS (PAVED) AREA FOR
PRE-CONSTRUCTION SITE</t>
  </si>
  <si>
    <t>IMPERVIOUS (PAVED) AREA FOR
POST-CONSTRUCTION SITE</t>
  </si>
  <si>
    <t>RUNOFF COEFFICIENT FOR
POST-CONSTRUCTION SITE</t>
  </si>
  <si>
    <t>POST CONSTRUCTION BMP</t>
  </si>
  <si>
    <t>IMMEDIATE RECEIVING WATERS</t>
  </si>
  <si>
    <t>2.27 ACRES</t>
  </si>
  <si>
    <t>0.20 ACRES</t>
  </si>
  <si>
    <t>2.47 ACRES</t>
  </si>
  <si>
    <t>NOTICE OF INTENT EARTH
DISTURBED AREA</t>
  </si>
  <si>
    <t>SUBSEQUENT RECEIVING WATERS</t>
  </si>
  <si>
    <t>CLOUGH CREEK</t>
  </si>
  <si>
    <t>LITTLE MIAMI RIVER</t>
  </si>
  <si>
    <t>VEGETATED BIOFILTER STRIP #2</t>
  </si>
  <si>
    <t>VEGETATED BIOFILTER STRIP #1</t>
  </si>
  <si>
    <t>0.78 ACRES</t>
  </si>
  <si>
    <t>0.88 ACRES</t>
  </si>
  <si>
    <t>Weighed Average</t>
  </si>
  <si>
    <t>Slightly smaller than post construction</t>
  </si>
  <si>
    <t>Area (Acre)</t>
  </si>
  <si>
    <t>Coefficient (C)</t>
  </si>
  <si>
    <t>Sum</t>
  </si>
  <si>
    <t>Area *C</t>
  </si>
  <si>
    <t>2.29 ACRES</t>
  </si>
  <si>
    <t>Should be Weighted Average</t>
  </si>
  <si>
    <t>Weighted Average</t>
  </si>
  <si>
    <t>Calculated from Ditch delineation schematic (P.9) of the drainage report</t>
  </si>
  <si>
    <t>VEGETATED BIOFILTER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</si>
</sst>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workbookViewId="0">
      <selection activeCell="F15" sqref="F15"/>
    </sheetView>
  </sheetViews>
  <sheetFormatPr defaultRowHeight="15" x14ac:dyDescent="0.25"/>
  <cols>
    <col min="1" max="1" width="28.5703125" bestFit="1" customWidth="1"/>
    <col min="2" max="2" width="11.28515625" customWidth="1"/>
    <col min="3" max="3" width="12.7109375" customWidth="1"/>
    <col min="4" max="4" width="11.7109375" customWidth="1"/>
    <col min="5" max="5" width="11" customWidth="1"/>
    <col min="6" max="6" width="22.5703125" bestFit="1" customWidth="1"/>
  </cols>
  <sheetData>
    <row r="1" spans="1:6" x14ac:dyDescent="0.25">
      <c r="A1" s="11" t="s">
        <v>0</v>
      </c>
      <c r="B1" s="11"/>
      <c r="C1" s="11"/>
      <c r="D1" s="11"/>
      <c r="E1" s="11"/>
      <c r="F1" s="11"/>
    </row>
    <row r="2" spans="1:6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x14ac:dyDescent="0.25">
      <c r="A3" s="2" t="s">
        <v>28</v>
      </c>
      <c r="B3" s="3">
        <v>39.104028</v>
      </c>
      <c r="C3" s="3">
        <v>-84.372917000000001</v>
      </c>
      <c r="D3" s="3">
        <v>39.103667000000002</v>
      </c>
      <c r="E3" s="3">
        <v>-84.372167000000005</v>
      </c>
      <c r="F3" s="3">
        <v>0.25</v>
      </c>
    </row>
    <row r="4" spans="1:6" x14ac:dyDescent="0.25">
      <c r="A4" s="2" t="s">
        <v>27</v>
      </c>
      <c r="B4" s="3">
        <v>39.103332999999999</v>
      </c>
      <c r="C4" s="3">
        <v>-84.371611000000001</v>
      </c>
      <c r="D4" s="3">
        <v>39.102860999999997</v>
      </c>
      <c r="E4" s="3">
        <v>-84.370778000000001</v>
      </c>
      <c r="F4" s="3">
        <v>0.17</v>
      </c>
    </row>
    <row r="5" spans="1:6" x14ac:dyDescent="0.25">
      <c r="A5" s="12" t="s">
        <v>7</v>
      </c>
      <c r="B5" s="12"/>
      <c r="C5" s="13"/>
      <c r="D5" s="11" t="s">
        <v>8</v>
      </c>
      <c r="E5" s="11"/>
      <c r="F5" s="2">
        <v>0.42</v>
      </c>
    </row>
    <row r="6" spans="1:6" x14ac:dyDescent="0.25">
      <c r="A6" s="14"/>
      <c r="B6" s="14"/>
      <c r="C6" s="15"/>
      <c r="D6" s="11" t="s">
        <v>9</v>
      </c>
      <c r="E6" s="11"/>
      <c r="F6" s="2">
        <v>0.31</v>
      </c>
    </row>
  </sheetData>
  <mergeCells count="4">
    <mergeCell ref="A1:F1"/>
    <mergeCell ref="D5:E5"/>
    <mergeCell ref="D6:E6"/>
    <mergeCell ref="A5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3F119-1606-4640-B8E2-C9A78E0B2497}">
  <dimension ref="A1:G36"/>
  <sheetViews>
    <sheetView tabSelected="1" workbookViewId="0">
      <selection activeCell="L13" sqref="L13:L14"/>
    </sheetView>
  </sheetViews>
  <sheetFormatPr defaultRowHeight="15" x14ac:dyDescent="0.25"/>
  <cols>
    <col min="1" max="1" width="30.7109375" bestFit="1" customWidth="1"/>
    <col min="2" max="2" width="11.85546875" style="5" customWidth="1"/>
    <col min="3" max="3" width="31.5703125" customWidth="1"/>
    <col min="4" max="4" width="22.85546875" bestFit="1" customWidth="1"/>
  </cols>
  <sheetData>
    <row r="1" spans="1:7" x14ac:dyDescent="0.25">
      <c r="A1" s="16" t="s">
        <v>10</v>
      </c>
      <c r="B1" s="16"/>
      <c r="C1" s="16"/>
      <c r="D1" s="16"/>
    </row>
    <row r="2" spans="1:7" ht="30" customHeight="1" x14ac:dyDescent="0.25">
      <c r="A2" s="6" t="s">
        <v>11</v>
      </c>
      <c r="B2" s="8" t="s">
        <v>37</v>
      </c>
      <c r="C2" s="7" t="s">
        <v>12</v>
      </c>
      <c r="D2" s="8">
        <v>0.31</v>
      </c>
      <c r="E2" t="s">
        <v>38</v>
      </c>
      <c r="G2" t="s">
        <v>32</v>
      </c>
    </row>
    <row r="3" spans="1:7" ht="30" x14ac:dyDescent="0.25">
      <c r="A3" s="6" t="s">
        <v>13</v>
      </c>
      <c r="B3" s="8" t="s">
        <v>20</v>
      </c>
      <c r="C3" s="7" t="s">
        <v>17</v>
      </c>
      <c r="D3" s="8">
        <v>0.35</v>
      </c>
      <c r="E3" t="s">
        <v>39</v>
      </c>
      <c r="G3" t="s">
        <v>40</v>
      </c>
    </row>
    <row r="4" spans="1:7" ht="30" x14ac:dyDescent="0.25">
      <c r="A4" s="7" t="s">
        <v>14</v>
      </c>
      <c r="B4" s="8" t="s">
        <v>21</v>
      </c>
      <c r="C4" s="8" t="s">
        <v>18</v>
      </c>
      <c r="D4" s="6" t="s">
        <v>41</v>
      </c>
    </row>
    <row r="5" spans="1:7" ht="30" x14ac:dyDescent="0.25">
      <c r="A5" s="7" t="s">
        <v>23</v>
      </c>
      <c r="B5" s="8" t="s">
        <v>22</v>
      </c>
      <c r="C5" s="8" t="s">
        <v>19</v>
      </c>
      <c r="D5" s="6" t="s">
        <v>25</v>
      </c>
      <c r="E5" s="4" t="s">
        <v>26</v>
      </c>
    </row>
    <row r="6" spans="1:7" ht="30" x14ac:dyDescent="0.25">
      <c r="A6" s="7" t="s">
        <v>15</v>
      </c>
      <c r="B6" s="8" t="s">
        <v>29</v>
      </c>
      <c r="C6" s="8" t="s">
        <v>24</v>
      </c>
      <c r="D6" s="6" t="s">
        <v>26</v>
      </c>
    </row>
    <row r="7" spans="1:7" ht="30" x14ac:dyDescent="0.25">
      <c r="A7" s="7" t="s">
        <v>16</v>
      </c>
      <c r="B7" s="8" t="s">
        <v>30</v>
      </c>
      <c r="C7" s="2"/>
      <c r="D7" s="6"/>
    </row>
    <row r="13" spans="1:7" x14ac:dyDescent="0.25">
      <c r="A13" t="s">
        <v>33</v>
      </c>
      <c r="B13" s="5" t="s">
        <v>34</v>
      </c>
      <c r="C13" t="s">
        <v>36</v>
      </c>
    </row>
    <row r="14" spans="1:7" x14ac:dyDescent="0.25">
      <c r="A14">
        <v>0.04</v>
      </c>
      <c r="B14" s="9">
        <v>0.42</v>
      </c>
      <c r="C14">
        <f>A14*B14</f>
        <v>1.6799999999999999E-2</v>
      </c>
    </row>
    <row r="15" spans="1:7" x14ac:dyDescent="0.25">
      <c r="A15">
        <v>0.09</v>
      </c>
      <c r="B15" s="9">
        <v>0.4</v>
      </c>
      <c r="C15">
        <f t="shared" ref="C15:C29" si="0">A15*B15</f>
        <v>3.5999999999999997E-2</v>
      </c>
    </row>
    <row r="16" spans="1:7" x14ac:dyDescent="0.25">
      <c r="A16">
        <v>1.32</v>
      </c>
      <c r="B16" s="9">
        <v>0.31</v>
      </c>
      <c r="C16">
        <f t="shared" si="0"/>
        <v>0.40920000000000001</v>
      </c>
    </row>
    <row r="17" spans="1:3" x14ac:dyDescent="0.25">
      <c r="A17">
        <v>0.11</v>
      </c>
      <c r="B17" s="9">
        <v>0.42</v>
      </c>
      <c r="C17">
        <f t="shared" si="0"/>
        <v>4.6199999999999998E-2</v>
      </c>
    </row>
    <row r="18" spans="1:3" x14ac:dyDescent="0.25">
      <c r="A18">
        <v>0.35</v>
      </c>
      <c r="B18" s="9">
        <v>0.35</v>
      </c>
      <c r="C18">
        <f t="shared" si="0"/>
        <v>0.12249999999999998</v>
      </c>
    </row>
    <row r="19" spans="1:3" x14ac:dyDescent="0.25">
      <c r="A19">
        <v>0.16</v>
      </c>
      <c r="B19" s="9">
        <v>0.38</v>
      </c>
      <c r="C19">
        <f t="shared" si="0"/>
        <v>6.08E-2</v>
      </c>
    </row>
    <row r="20" spans="1:3" x14ac:dyDescent="0.25">
      <c r="A20">
        <v>0.09</v>
      </c>
      <c r="B20" s="9">
        <v>0.38</v>
      </c>
      <c r="C20">
        <f t="shared" si="0"/>
        <v>3.4200000000000001E-2</v>
      </c>
    </row>
    <row r="21" spans="1:3" x14ac:dyDescent="0.25">
      <c r="A21">
        <v>0.13</v>
      </c>
      <c r="B21" s="9">
        <v>0.4</v>
      </c>
      <c r="C21">
        <f t="shared" si="0"/>
        <v>5.2000000000000005E-2</v>
      </c>
    </row>
    <row r="22" spans="1:3" x14ac:dyDescent="0.25">
      <c r="A22">
        <v>0.02</v>
      </c>
      <c r="B22" s="9">
        <v>0.4</v>
      </c>
      <c r="C22">
        <f t="shared" si="0"/>
        <v>8.0000000000000002E-3</v>
      </c>
    </row>
    <row r="23" spans="1:3" x14ac:dyDescent="0.25">
      <c r="A23">
        <v>0.13</v>
      </c>
      <c r="B23" s="9">
        <v>0.4</v>
      </c>
      <c r="C23">
        <f t="shared" si="0"/>
        <v>5.2000000000000005E-2</v>
      </c>
    </row>
    <row r="24" spans="1:3" x14ac:dyDescent="0.25">
      <c r="A24" s="10">
        <v>0.1</v>
      </c>
      <c r="B24" s="9">
        <v>0.4</v>
      </c>
      <c r="C24">
        <f t="shared" si="0"/>
        <v>4.0000000000000008E-2</v>
      </c>
    </row>
    <row r="25" spans="1:3" x14ac:dyDescent="0.25">
      <c r="A25">
        <v>0.16</v>
      </c>
      <c r="B25" s="9">
        <v>0.4</v>
      </c>
      <c r="C25">
        <f t="shared" si="0"/>
        <v>6.4000000000000001E-2</v>
      </c>
    </row>
    <row r="26" spans="1:3" x14ac:dyDescent="0.25">
      <c r="A26" s="10">
        <v>0.3</v>
      </c>
      <c r="B26" s="9">
        <v>0.4</v>
      </c>
      <c r="C26">
        <f t="shared" si="0"/>
        <v>0.12</v>
      </c>
    </row>
    <row r="27" spans="1:3" x14ac:dyDescent="0.25">
      <c r="A27" s="10">
        <v>0.15</v>
      </c>
      <c r="B27" s="9">
        <v>0.4</v>
      </c>
      <c r="C27">
        <f t="shared" si="0"/>
        <v>0.06</v>
      </c>
    </row>
    <row r="28" spans="1:3" x14ac:dyDescent="0.25">
      <c r="A28" s="10">
        <v>0.84</v>
      </c>
      <c r="B28" s="9">
        <v>0.3</v>
      </c>
      <c r="C28">
        <f t="shared" si="0"/>
        <v>0.252</v>
      </c>
    </row>
    <row r="29" spans="1:3" x14ac:dyDescent="0.25">
      <c r="A29" s="10">
        <v>0.38</v>
      </c>
      <c r="B29" s="9">
        <v>0.4</v>
      </c>
      <c r="C29">
        <f t="shared" si="0"/>
        <v>0.15200000000000002</v>
      </c>
    </row>
    <row r="30" spans="1:3" x14ac:dyDescent="0.25">
      <c r="A30" s="10" t="s">
        <v>35</v>
      </c>
      <c r="B30" s="9"/>
    </row>
    <row r="31" spans="1:3" x14ac:dyDescent="0.25">
      <c r="A31">
        <f>SUM(A14:A29)</f>
        <v>4.37</v>
      </c>
      <c r="B31" s="9"/>
      <c r="C31">
        <f>SUM(C14:C29)</f>
        <v>1.5257000000000001</v>
      </c>
    </row>
    <row r="32" spans="1:3" x14ac:dyDescent="0.25">
      <c r="A32" s="10"/>
      <c r="B32" s="9"/>
    </row>
    <row r="33" spans="1:3" x14ac:dyDescent="0.25">
      <c r="A33" s="10" t="s">
        <v>31</v>
      </c>
      <c r="B33" s="9"/>
      <c r="C33" s="10">
        <f>C31/A31</f>
        <v>0.34913043478260869</v>
      </c>
    </row>
    <row r="34" spans="1:3" x14ac:dyDescent="0.25">
      <c r="A34" s="10"/>
      <c r="B34" s="9"/>
    </row>
    <row r="35" spans="1:3" x14ac:dyDescent="0.25">
      <c r="A35" s="10"/>
      <c r="B35" s="9"/>
    </row>
    <row r="36" spans="1:3" x14ac:dyDescent="0.25">
      <c r="A36" s="10"/>
      <c r="B36" s="9"/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BMP</vt:lpstr>
      <vt:lpstr>PROJECT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Chen, Qiaochu</dc:creator>
  <cp:lastModifiedBy>Chen, Qiaochu</cp:lastModifiedBy>
  <dcterms:created xsi:type="dcterms:W3CDTF">2015-06-05T18:17:20Z</dcterms:created>
  <dcterms:modified xsi:type="dcterms:W3CDTF">2024-12-16T19:50:49Z</dcterms:modified>
</cp:coreProperties>
</file>